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<sst xmlns="http://schemas.openxmlformats.org/spreadsheetml/2006/main" count="144" uniqueCount="132">
  <si>
    <t>Preliminary Data:</t>
  </si>
  <si>
    <t>Animals:</t>
  </si>
  <si>
    <t>Animal 1</t>
  </si>
  <si>
    <t>Animal 2</t>
  </si>
  <si>
    <t>Feeds:</t>
  </si>
  <si>
    <t xml:space="preserve">     This template is designed to assist members, parents and leaders in gaining a better understanding of the various</t>
  </si>
  <si>
    <t xml:space="preserve">factors which need to be considered if selecting a 4-H Market Livestock project.   Youth can utilize technology in </t>
  </si>
  <si>
    <t>assessing various factors in developing a project budget,  thereby gaining a realistic perspective of what their</t>
  </si>
  <si>
    <t>project might actually cost.  While the budgeting concepts contained within the template can be used for non-market</t>
  </si>
  <si>
    <t>livestock projects, several of the template calculations are designed specifically for Market Livestock projects.</t>
  </si>
  <si>
    <t xml:space="preserve">     To effectively utilize the capabilities of this template, members will need to provide information regarding certain</t>
  </si>
  <si>
    <t>parameters of the animal(s) they intend to purchase and the type/value of feeds that they will be using.  This data</t>
  </si>
  <si>
    <t>will be utilized in helping to calculate figures for the Feeds section of the actual budget form, found on page 2.  If you</t>
  </si>
  <si>
    <t xml:space="preserve">only have one project animal, then there is no need to enter information under the "Animal 2" heading.  {Note:  </t>
  </si>
  <si>
    <t>"yellow" fields contain calculated values}</t>
  </si>
  <si>
    <r>
      <rPr>
        <b/>
        <sz val="10"/>
        <color indexed="8"/>
        <rFont val="Calibri"/>
        <family val="2"/>
      </rPr>
      <t>Goat</t>
    </r>
    <r>
      <rPr>
        <sz val="8"/>
        <color indexed="8"/>
        <rFont val="Calibri"/>
        <family val="2"/>
      </rPr>
      <t xml:space="preserve"> (0.33 ADG)</t>
    </r>
  </si>
  <si>
    <r>
      <rPr>
        <b/>
        <sz val="10"/>
        <color indexed="8"/>
        <rFont val="Calibri"/>
        <family val="2"/>
      </rPr>
      <t>Beef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(2.80 ADG)</t>
    </r>
  </si>
  <si>
    <r>
      <rPr>
        <b/>
        <sz val="10"/>
        <color indexed="8"/>
        <rFont val="Calibri"/>
        <family val="2"/>
      </rPr>
      <t>Sheep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(0.75 ADG)</t>
    </r>
  </si>
  <si>
    <r>
      <rPr>
        <b/>
        <sz val="10"/>
        <color indexed="8"/>
        <rFont val="Calibri"/>
        <family val="2"/>
      </rPr>
      <t>Sheep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(0.50 ADG)</t>
    </r>
  </si>
  <si>
    <r>
      <rPr>
        <b/>
        <sz val="10"/>
        <color indexed="8"/>
        <rFont val="Calibri"/>
        <family val="2"/>
      </rPr>
      <t>Swine</t>
    </r>
    <r>
      <rPr>
        <sz val="8"/>
        <color indexed="8"/>
        <rFont val="Calibri"/>
        <family val="2"/>
      </rPr>
      <t xml:space="preserve"> (1.80 ADG)</t>
    </r>
  </si>
  <si>
    <t>Feed</t>
  </si>
  <si>
    <t>Conversion</t>
  </si>
  <si>
    <t>Grain</t>
  </si>
  <si>
    <t>(%)</t>
  </si>
  <si>
    <t>Hay</t>
  </si>
  <si>
    <t xml:space="preserve">  Average Feed Conversion &amp; Grain:Hay Ratio Table -- Market Animals</t>
  </si>
  <si>
    <r>
      <t xml:space="preserve">               </t>
    </r>
    <r>
      <rPr>
        <sz val="10"/>
        <color indexed="8"/>
        <rFont val="Calibri"/>
        <family val="2"/>
      </rPr>
      <t>Total Pounds Weight Gained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(all animals)</t>
    </r>
    <r>
      <rPr>
        <sz val="11"/>
        <color theme="1"/>
        <rFont val="Calibri"/>
        <family val="2"/>
      </rPr>
      <t>:</t>
    </r>
  </si>
  <si>
    <t>% Grain</t>
  </si>
  <si>
    <t>% Hay</t>
  </si>
  <si>
    <t>lbs. Grain</t>
  </si>
  <si>
    <t>lbs. Hay</t>
  </si>
  <si>
    <r>
      <t xml:space="preserve">   </t>
    </r>
    <r>
      <rPr>
        <sz val="10"/>
        <color indexed="8"/>
        <rFont val="Calibri"/>
        <family val="2"/>
      </rPr>
      <t>Estimated Total Pounds of Feed Purchased:</t>
    </r>
  </si>
  <si>
    <r>
      <t xml:space="preserve">   </t>
    </r>
    <r>
      <rPr>
        <sz val="10"/>
        <color indexed="8"/>
        <rFont val="Calibri"/>
        <family val="2"/>
      </rPr>
      <t>Total Estimated Pounds of Feed Needed for Project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(all animals):</t>
    </r>
  </si>
  <si>
    <r>
      <t xml:space="preserve">   </t>
    </r>
    <r>
      <rPr>
        <sz val="10"/>
        <color indexed="8"/>
        <rFont val="Calibri"/>
        <family val="2"/>
      </rPr>
      <t xml:space="preserve">Projected Feed Conversion Ratio </t>
    </r>
    <r>
      <rPr>
        <sz val="8"/>
        <color indexed="8"/>
        <rFont val="Calibri"/>
        <family val="2"/>
      </rPr>
      <t>(select value from chart or enter your own value):</t>
    </r>
  </si>
  <si>
    <r>
      <t xml:space="preserve">   </t>
    </r>
    <r>
      <rPr>
        <sz val="10"/>
        <color indexed="8"/>
        <rFont val="Calibri"/>
        <family val="2"/>
      </rPr>
      <t>Estimated Purchase Weight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(lbs)</t>
    </r>
    <r>
      <rPr>
        <sz val="11"/>
        <color theme="1"/>
        <rFont val="Calibri"/>
        <family val="2"/>
      </rPr>
      <t>:</t>
    </r>
  </si>
  <si>
    <r>
      <t xml:space="preserve">   </t>
    </r>
    <r>
      <rPr>
        <sz val="10"/>
        <color indexed="8"/>
        <rFont val="Calibri"/>
        <family val="2"/>
      </rPr>
      <t>Estimated Final Market Weight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(lbs)</t>
    </r>
    <r>
      <rPr>
        <sz val="11"/>
        <color theme="1"/>
        <rFont val="Calibri"/>
        <family val="2"/>
      </rPr>
      <t>:</t>
    </r>
  </si>
  <si>
    <r>
      <t xml:space="preserve">   </t>
    </r>
    <r>
      <rPr>
        <sz val="10"/>
        <color indexed="8"/>
        <rFont val="Calibri"/>
        <family val="2"/>
      </rPr>
      <t>Projected Net Weight Gained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(lbs)</t>
    </r>
    <r>
      <rPr>
        <sz val="11"/>
        <color theme="1"/>
        <rFont val="Calibri"/>
        <family val="2"/>
      </rPr>
      <t>:</t>
    </r>
  </si>
  <si>
    <t xml:space="preserve">        {Enter value from table above, or your own values - must total 100}</t>
  </si>
  <si>
    <r>
      <t xml:space="preserve">                 </t>
    </r>
    <r>
      <rPr>
        <u val="single"/>
        <sz val="8"/>
        <color indexed="8"/>
        <rFont val="Calibri"/>
        <family val="2"/>
      </rPr>
      <t>Note</t>
    </r>
    <r>
      <rPr>
        <sz val="8"/>
        <color indexed="8"/>
        <rFont val="Calibri"/>
        <family val="2"/>
      </rPr>
      <t>: some complete feeds may require supplemental roughage (hay) -- check feed tag for details.</t>
    </r>
  </si>
  <si>
    <r>
      <t xml:space="preserve">            </t>
    </r>
    <r>
      <rPr>
        <u val="single"/>
        <sz val="8"/>
        <color indexed="8"/>
        <rFont val="Calibri"/>
        <family val="2"/>
      </rPr>
      <t>Note</t>
    </r>
    <r>
      <rPr>
        <sz val="8"/>
        <color indexed="8"/>
        <rFont val="Calibri"/>
        <family val="2"/>
      </rPr>
      <t>: If feasible (grains especially) should be purchased in 2-3 week supplies to avoid feed becoming stale.</t>
    </r>
  </si>
  <si>
    <r>
      <t xml:space="preserve">   </t>
    </r>
    <r>
      <rPr>
        <sz val="10"/>
        <color indexed="8"/>
        <rFont val="Calibri"/>
        <family val="2"/>
      </rPr>
      <t xml:space="preserve">Estimated Average Feed Cost per Pound </t>
    </r>
    <r>
      <rPr>
        <sz val="8"/>
        <color indexed="8"/>
        <rFont val="Calibri"/>
        <family val="2"/>
      </rPr>
      <t>(enter in cents)</t>
    </r>
    <r>
      <rPr>
        <sz val="10"/>
        <color indexed="8"/>
        <rFont val="Calibri"/>
        <family val="2"/>
      </rPr>
      <t>:</t>
    </r>
  </si>
  <si>
    <r>
      <t xml:space="preserve">       {Enter values in </t>
    </r>
    <r>
      <rPr>
        <u val="single"/>
        <sz val="10"/>
        <color indexed="8"/>
        <rFont val="Calibri"/>
        <family val="2"/>
      </rPr>
      <t>decimal</t>
    </r>
    <r>
      <rPr>
        <sz val="10"/>
        <color indexed="8"/>
        <rFont val="Calibri"/>
        <family val="2"/>
      </rPr>
      <t xml:space="preserve"> format as shown in the examples below}</t>
    </r>
  </si>
  <si>
    <r>
      <t xml:space="preserve"> </t>
    </r>
    <r>
      <rPr>
        <sz val="8"/>
        <color indexed="8"/>
        <rFont val="Calibri"/>
        <family val="2"/>
      </rPr>
      <t xml:space="preserve">       Hay costs $130 per Ton;   $130.00 / 2000 = 0.065;   enter </t>
    </r>
    <r>
      <rPr>
        <b/>
        <sz val="9"/>
        <color indexed="8"/>
        <rFont val="Calibri"/>
        <family val="2"/>
      </rPr>
      <t>0.065</t>
    </r>
    <r>
      <rPr>
        <sz val="8"/>
        <color indexed="8"/>
        <rFont val="Calibri"/>
        <family val="2"/>
      </rPr>
      <t xml:space="preserve"> in box for Hay</t>
    </r>
  </si>
  <si>
    <r>
      <t xml:space="preserve">               Examples:  50 lb bag of feed costs $12.00;   $12.00 / 50 = 0.24;   enter </t>
    </r>
    <r>
      <rPr>
        <b/>
        <sz val="9"/>
        <color indexed="8"/>
        <rFont val="Calibri"/>
        <family val="2"/>
      </rPr>
      <t>0.24</t>
    </r>
    <r>
      <rPr>
        <sz val="8"/>
        <color indexed="8"/>
        <rFont val="Calibri"/>
        <family val="2"/>
      </rPr>
      <t xml:space="preserve"> in box for Grain</t>
    </r>
  </si>
  <si>
    <r>
      <t xml:space="preserve">   Estimated Total Project Feed Costs </t>
    </r>
    <r>
      <rPr>
        <sz val="8"/>
        <color indexed="8"/>
        <rFont val="Calibri"/>
        <family val="2"/>
      </rPr>
      <t>(in dollars)</t>
    </r>
    <r>
      <rPr>
        <sz val="10"/>
        <color indexed="8"/>
        <rFont val="Calibri"/>
        <family val="2"/>
      </rPr>
      <t>:</t>
    </r>
  </si>
  <si>
    <t>$</t>
  </si>
  <si>
    <r>
      <rPr>
        <sz val="10"/>
        <color indexed="8"/>
        <rFont val="Calibri"/>
        <family val="2"/>
      </rPr>
      <t>Grain</t>
    </r>
    <r>
      <rPr>
        <sz val="11"/>
        <color theme="1"/>
        <rFont val="Calibri"/>
        <family val="2"/>
      </rPr>
      <t xml:space="preserve">      </t>
    </r>
    <r>
      <rPr>
        <b/>
        <sz val="11"/>
        <color indexed="8"/>
        <rFont val="Calibri"/>
        <family val="2"/>
      </rPr>
      <t>$</t>
    </r>
  </si>
  <si>
    <r>
      <t xml:space="preserve">        {Copy these values to the </t>
    </r>
    <r>
      <rPr>
        <b/>
        <sz val="10"/>
        <color indexed="8"/>
        <rFont val="Calibri"/>
        <family val="2"/>
      </rPr>
      <t>Grain</t>
    </r>
    <r>
      <rPr>
        <sz val="10"/>
        <color indexed="8"/>
        <rFont val="Calibri"/>
        <family val="2"/>
      </rPr>
      <t xml:space="preserve"> and </t>
    </r>
    <r>
      <rPr>
        <b/>
        <sz val="10"/>
        <color indexed="8"/>
        <rFont val="Calibri"/>
        <family val="2"/>
      </rPr>
      <t>Hay</t>
    </r>
    <r>
      <rPr>
        <sz val="10"/>
        <color indexed="8"/>
        <rFont val="Calibri"/>
        <family val="2"/>
      </rPr>
      <t xml:space="preserve"> sections of the Budget template, on page 2}</t>
    </r>
  </si>
  <si>
    <t>OVER</t>
  </si>
  <si>
    <r>
      <t xml:space="preserve">   </t>
    </r>
    <r>
      <rPr>
        <sz val="10"/>
        <color indexed="8"/>
        <rFont val="Calibri"/>
        <family val="2"/>
      </rPr>
      <t>Average Percentage Composition of Ration from:</t>
    </r>
  </si>
  <si>
    <t>Member Name:</t>
  </si>
  <si>
    <t>Fixed Costs:</t>
  </si>
  <si>
    <t>Fixed costs cover items that typically have multiple years of serviceable "life" within the project area.  While</t>
  </si>
  <si>
    <t>the initial cost may all occur within one year, the impact of that expense can be spread out over the expected</t>
  </si>
  <si>
    <t>"life" of that item.  While you may not have to pay directly for these expenses, they are important to consider</t>
  </si>
  <si>
    <t>in gaining a realistic picture of your total project esxperience.</t>
  </si>
  <si>
    <t>Existing</t>
  </si>
  <si>
    <t>Cost for</t>
  </si>
  <si>
    <t>Improvements</t>
  </si>
  <si>
    <t>Value</t>
  </si>
  <si>
    <t>Type</t>
  </si>
  <si>
    <t>Description</t>
  </si>
  <si>
    <t>Fences/Panels</t>
  </si>
  <si>
    <t>Shelter/Barn</t>
  </si>
  <si>
    <t>Feed Equipment</t>
  </si>
  <si>
    <t>Water Equipment</t>
  </si>
  <si>
    <r>
      <rPr>
        <b/>
        <sz val="11"/>
        <color indexed="8"/>
        <rFont val="Calibri"/>
        <family val="2"/>
      </rPr>
      <t xml:space="preserve">Total Fixed Costs </t>
    </r>
    <r>
      <rPr>
        <sz val="10"/>
        <color indexed="8"/>
        <rFont val="Calibri"/>
        <family val="2"/>
      </rPr>
      <t>(inc. Existing Value and Improvement Costs)</t>
    </r>
    <r>
      <rPr>
        <sz val="11"/>
        <color theme="1"/>
        <rFont val="Calibri"/>
        <family val="2"/>
      </rPr>
      <t>:</t>
    </r>
  </si>
  <si>
    <t>These are the costs and receipts that occur within a given project year.</t>
  </si>
  <si>
    <t xml:space="preserve">     Premiums/Awards</t>
  </si>
  <si>
    <t xml:space="preserve">     Other Income</t>
  </si>
  <si>
    <t xml:space="preserve">     Feed</t>
  </si>
  <si>
    <t>Pasture</t>
  </si>
  <si>
    <t>Supplements</t>
  </si>
  <si>
    <t xml:space="preserve">     Health Care / Veterinary</t>
  </si>
  <si>
    <r>
      <t xml:space="preserve">Grain / Concentrates  </t>
    </r>
    <r>
      <rPr>
        <sz val="8"/>
        <color indexed="8"/>
        <rFont val="Calibri"/>
        <family val="2"/>
      </rPr>
      <t xml:space="preserve">(see bottom of previous page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estimates)</t>
    </r>
  </si>
  <si>
    <t xml:space="preserve">     Hauling / Transportation</t>
  </si>
  <si>
    <r>
      <t xml:space="preserve">       Animal Sale Value  </t>
    </r>
    <r>
      <rPr>
        <sz val="8"/>
        <color indexed="8"/>
        <rFont val="Calibri"/>
        <family val="2"/>
      </rPr>
      <t xml:space="preserve">(see #14 of Project Planning Worksheet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value)</t>
    </r>
  </si>
  <si>
    <r>
      <t xml:space="preserve">     Animal Purchase Value </t>
    </r>
    <r>
      <rPr>
        <sz val="8"/>
        <color indexed="8"/>
        <rFont val="Calibri"/>
        <family val="2"/>
      </rPr>
      <t xml:space="preserve">(see #12-B of Project Planning Worksheet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value)</t>
    </r>
  </si>
  <si>
    <t>INCOME (Est.)</t>
  </si>
  <si>
    <t>EXPENSES (Est.)</t>
  </si>
  <si>
    <r>
      <t xml:space="preserve">     Interest </t>
    </r>
    <r>
      <rPr>
        <sz val="8"/>
        <color indexed="8"/>
        <rFont val="Calibri"/>
        <family val="2"/>
      </rPr>
      <t>(on money borrowed)</t>
    </r>
  </si>
  <si>
    <t xml:space="preserve">     Show Equipment</t>
  </si>
  <si>
    <t xml:space="preserve">     Supplies</t>
  </si>
  <si>
    <t xml:space="preserve">     Other Expense</t>
  </si>
  <si>
    <t>Total Income</t>
  </si>
  <si>
    <t>Total Expenses</t>
  </si>
  <si>
    <t>Estimated Profit or Loss (Annual)</t>
  </si>
  <si>
    <t>Annual Income &amp; Expenses:</t>
  </si>
  <si>
    <r>
      <rPr>
        <b/>
        <u val="single"/>
        <sz val="11"/>
        <color indexed="8"/>
        <rFont val="Calibri"/>
        <family val="2"/>
      </rPr>
      <t>Overall Budget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(including projected Fixed Costs &amp; Annual Income/Expense)</t>
    </r>
  </si>
  <si>
    <r>
      <t xml:space="preserve">Your estimated overall project profitiability for this year </t>
    </r>
    <r>
      <rPr>
        <sz val="8"/>
        <color indexed="8"/>
        <rFont val="Calibri"/>
        <family val="2"/>
      </rPr>
      <t>(based on data provided above)</t>
    </r>
    <r>
      <rPr>
        <sz val="11"/>
        <color theme="1"/>
        <rFont val="Calibri"/>
        <family val="2"/>
      </rPr>
      <t>:</t>
    </r>
  </si>
  <si>
    <t>Fixed costs are prorated over the number of years the member will be in project, then added to Annual budget.</t>
  </si>
  <si>
    <t xml:space="preserve">     Marketing / Sales / Commissions</t>
  </si>
  <si>
    <t xml:space="preserve">     Entry Fees / Inspection Fees</t>
  </si>
  <si>
    <r>
      <t xml:space="preserve">          </t>
    </r>
    <r>
      <rPr>
        <b/>
        <sz val="11"/>
        <color indexed="8"/>
        <rFont val="Calibri"/>
        <family val="2"/>
      </rPr>
      <t>Date Prepared:</t>
    </r>
  </si>
  <si>
    <t xml:space="preserve">                Species:</t>
  </si>
  <si>
    <t>P:4-H/Livestock/ProjectPlanning/BudgetTemplate</t>
  </si>
  <si>
    <r>
      <t xml:space="preserve">Hay / Roughages  </t>
    </r>
    <r>
      <rPr>
        <sz val="8"/>
        <color indexed="8"/>
        <rFont val="Calibri"/>
        <family val="2"/>
      </rPr>
      <t xml:space="preserve">(see bottom of previous page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estimates)</t>
    </r>
  </si>
  <si>
    <r>
      <t xml:space="preserve">How many more years </t>
    </r>
    <r>
      <rPr>
        <sz val="8"/>
        <color indexed="8"/>
        <rFont val="Calibri"/>
        <family val="2"/>
      </rPr>
      <t>(including this year)</t>
    </r>
    <r>
      <rPr>
        <sz val="11"/>
        <color theme="1"/>
        <rFont val="Calibri"/>
        <family val="2"/>
      </rPr>
      <t xml:space="preserve"> do you plan to  take this species  in 4-H?</t>
    </r>
  </si>
  <si>
    <t xml:space="preserve">         4-H Market Livestock Budget Template</t>
  </si>
  <si>
    <t xml:space="preserve">        4-H Market Livestock Budget Template</t>
  </si>
  <si>
    <t>4-H Market Livestock "Break-even" Analysis</t>
  </si>
  <si>
    <r>
      <t xml:space="preserve">     Congratulations.  Having completed the "</t>
    </r>
    <r>
      <rPr>
        <i/>
        <sz val="11"/>
        <color indexed="8"/>
        <rFont val="Calibri"/>
        <family val="2"/>
      </rPr>
      <t>4-H Market Livestock Budget Template</t>
    </r>
    <r>
      <rPr>
        <sz val="11"/>
        <color theme="1"/>
        <rFont val="Calibri"/>
        <family val="2"/>
      </rPr>
      <t>" you have taken a big</t>
    </r>
  </si>
  <si>
    <t xml:space="preserve">step in beginning to operate like a successful, real world livestock producer.  The most effective large &amp; </t>
  </si>
  <si>
    <t>small-scale producers know and have an excellent understanding of their production costs, projected</t>
  </si>
  <si>
    <t xml:space="preserve">market prices and understand how these factors ultimately influence what they can afford to pay for </t>
  </si>
  <si>
    <t xml:space="preserve">animals coming into their feedlots.  Successful producers frequently conduct  various  "break-even" </t>
  </si>
  <si>
    <t xml:space="preserve">analyses to determine how changes in purchase price, sales price, or operating practices (feed, health, </t>
  </si>
  <si>
    <t xml:space="preserve">marketing, etc.) impact overall profitability.  </t>
  </si>
  <si>
    <t xml:space="preserve">     Just like a producer, most members want to achieve a profit from their 4-H market animal project </t>
  </si>
  <si>
    <t>data &amp; budget information provided above) what they can afford to pay when purchasing their market</t>
  </si>
  <si>
    <t>likely are striving to make a profit, they would not want to spend the entire estimated purchase price</t>
  </si>
  <si>
    <r>
      <rPr>
        <i/>
        <sz val="11"/>
        <color indexed="8"/>
        <rFont val="Calibri"/>
        <family val="2"/>
      </rPr>
      <t>above, the "break-even" figures below will automatically adjust upward or downward.</t>
    </r>
    <r>
      <rPr>
        <sz val="11"/>
        <color theme="1"/>
        <rFont val="Calibri"/>
        <family val="2"/>
      </rPr>
      <t>}</t>
    </r>
  </si>
  <si>
    <r>
      <t>allowance listed below.  {</t>
    </r>
    <r>
      <rPr>
        <i/>
        <u val="single"/>
        <sz val="11"/>
        <color indexed="8"/>
        <rFont val="Calibri"/>
        <family val="2"/>
      </rPr>
      <t>Note</t>
    </r>
    <r>
      <rPr>
        <i/>
        <sz val="11"/>
        <color indexed="8"/>
        <rFont val="Calibri"/>
        <family val="2"/>
      </rPr>
      <t>: as you make adjustments to the preliminary data and/or budget figures</t>
    </r>
  </si>
  <si>
    <t>budget, the more accurate these results will be.</t>
  </si>
  <si>
    <t xml:space="preserve">     It is important to realize that the more accurate members are in projecting actual costs within their</t>
  </si>
  <si>
    <t>Estimated Animal Purchase Price Allowance</t>
  </si>
  <si>
    <t>Project Animal Purchase Price "Break-Even" Analysis</t>
  </si>
  <si>
    <t>without</t>
  </si>
  <si>
    <t>Fixed Cost</t>
  </si>
  <si>
    <t>with</t>
  </si>
  <si>
    <t>n/a</t>
  </si>
  <si>
    <t>Divided by Purchase Price Allowance</t>
  </si>
  <si>
    <r>
      <t xml:space="preserve">Estimated Purchase Weight </t>
    </r>
    <r>
      <rPr>
        <sz val="8"/>
        <color indexed="8"/>
        <rFont val="Calibri"/>
        <family val="2"/>
      </rPr>
      <t>(Animal #1)</t>
    </r>
  </si>
  <si>
    <r>
      <t xml:space="preserve">Estimated Purchase Weight </t>
    </r>
    <r>
      <rPr>
        <sz val="8"/>
        <color indexed="8"/>
        <rFont val="Calibri"/>
        <family val="2"/>
      </rPr>
      <t>(Animal #2)</t>
    </r>
  </si>
  <si>
    <t>experience.  This section's calculations will help guide youth in determining (based on preliminary</t>
  </si>
  <si>
    <t>livestock project animals - if they were to simply "break-even" (make no profit; have no loss).  As they</t>
  </si>
  <si>
    <r>
      <rPr>
        <b/>
        <i/>
        <u val="single"/>
        <sz val="11"/>
        <color indexed="8"/>
        <rFont val="Calibri"/>
        <family val="2"/>
      </rPr>
      <t>Break-Even Purchase Price</t>
    </r>
    <r>
      <rPr>
        <b/>
        <sz val="11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(per pound)</t>
    </r>
  </si>
  <si>
    <t>"Total Income"</t>
  </si>
  <si>
    <r>
      <rPr>
        <sz val="9"/>
        <color indexed="8"/>
        <rFont val="Calibri"/>
        <family val="2"/>
      </rPr>
      <t>less</t>
    </r>
    <r>
      <rPr>
        <sz val="11"/>
        <color theme="1"/>
        <rFont val="Calibri"/>
        <family val="2"/>
      </rPr>
      <t xml:space="preserve"> "Total Expense" </t>
    </r>
    <r>
      <rPr>
        <sz val="8"/>
        <color indexed="8"/>
        <rFont val="Calibri"/>
        <family val="2"/>
      </rPr>
      <t>(excluding Animal Purchase Value)</t>
    </r>
  </si>
  <si>
    <r>
      <rPr>
        <sz val="9"/>
        <color indexed="8"/>
        <rFont val="Calibri"/>
        <family val="2"/>
      </rPr>
      <t>less</t>
    </r>
    <r>
      <rPr>
        <sz val="11"/>
        <color theme="1"/>
        <rFont val="Calibri"/>
        <family val="2"/>
      </rPr>
      <t xml:space="preserve"> "Fixed Cost" </t>
    </r>
    <r>
      <rPr>
        <sz val="8"/>
        <color indexed="8"/>
        <rFont val="Calibri"/>
        <family val="2"/>
      </rPr>
      <t>(on average annual basis )</t>
    </r>
  </si>
  <si>
    <r>
      <rPr>
        <b/>
        <sz val="12"/>
        <color indexed="8"/>
        <rFont val="Calibri"/>
        <family val="2"/>
      </rPr>
      <t xml:space="preserve">Purchasing </t>
    </r>
    <r>
      <rPr>
        <b/>
        <u val="single"/>
        <sz val="12"/>
        <color indexed="8"/>
        <rFont val="Calibri"/>
        <family val="2"/>
      </rPr>
      <t>two</t>
    </r>
    <r>
      <rPr>
        <b/>
        <sz val="12"/>
        <color indexed="8"/>
        <rFont val="Calibri"/>
        <family val="2"/>
      </rPr>
      <t xml:space="preserve"> animals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(per preliminary data, must have income value entered for Animal 2 above)</t>
    </r>
  </si>
  <si>
    <r>
      <rPr>
        <b/>
        <sz val="12"/>
        <color indexed="8"/>
        <rFont val="Calibri"/>
        <family val="2"/>
      </rPr>
      <t xml:space="preserve">Purchasing </t>
    </r>
    <r>
      <rPr>
        <b/>
        <u val="single"/>
        <sz val="12"/>
        <color indexed="8"/>
        <rFont val="Calibri"/>
        <family val="2"/>
      </rPr>
      <t>one</t>
    </r>
    <r>
      <rPr>
        <b/>
        <sz val="12"/>
        <color indexed="8"/>
        <rFont val="Calibri"/>
        <family val="2"/>
      </rPr>
      <t xml:space="preserve"> animal</t>
    </r>
    <r>
      <rPr>
        <sz val="12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(per preliminary data, must have income value entered for </t>
    </r>
    <r>
      <rPr>
        <u val="single"/>
        <sz val="8"/>
        <color indexed="8"/>
        <rFont val="Calibri"/>
        <family val="2"/>
      </rPr>
      <t>only</t>
    </r>
    <r>
      <rPr>
        <sz val="8"/>
        <color indexed="8"/>
        <rFont val="Calibri"/>
        <family val="2"/>
      </rPr>
      <t xml:space="preserve"> Animal 1 above)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</si>
</sst>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sz val="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>
        <bgColor theme="0" tint="-0.04997999966144562"/>
      </patternFill>
    </fill>
    <fill>
      <patternFill patternType="solid">
        <fgColor rgb="FFFFFF00"/>
        <bgColor indexed="64"/>
      </patternFill>
    </fill>
    <fill>
      <patternFill patternType="solid">
        <fgColor rgb="FF2DF3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4" fillId="0" borderId="1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9" fillId="0" borderId="2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5" fillId="0" borderId="0" xfId="0" applyFont="1" applyAlignment="1">
      <alignment/>
    </xf>
    <xf numFmtId="0" fontId="0" fillId="0" borderId="19" xfId="0" applyBorder="1" applyAlignment="1">
      <alignment/>
    </xf>
    <xf numFmtId="0" fontId="66" fillId="0" borderId="0" xfId="0" applyFont="1" applyAlignment="1">
      <alignment/>
    </xf>
    <xf numFmtId="0" fontId="59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7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0" xfId="0" applyFill="1" applyBorder="1" applyAlignment="1">
      <alignment/>
    </xf>
    <xf numFmtId="0" fontId="5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0" borderId="48" xfId="0" applyBorder="1" applyAlignment="1">
      <alignment/>
    </xf>
    <xf numFmtId="0" fontId="0" fillId="33" borderId="47" xfId="0" applyFill="1" applyBorder="1" applyAlignment="1">
      <alignment/>
    </xf>
    <xf numFmtId="0" fontId="0" fillId="0" borderId="47" xfId="0" applyBorder="1" applyAlignment="1">
      <alignment/>
    </xf>
    <xf numFmtId="0" fontId="0" fillId="34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59" fillId="0" borderId="54" xfId="0" applyFont="1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 applyProtection="1">
      <alignment/>
      <protection locked="0"/>
    </xf>
    <xf numFmtId="0" fontId="0" fillId="36" borderId="55" xfId="0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0" xfId="0" applyFill="1" applyAlignment="1">
      <alignment/>
    </xf>
    <xf numFmtId="0" fontId="0" fillId="36" borderId="55" xfId="0" applyFill="1" applyBorder="1" applyAlignment="1" applyProtection="1">
      <alignment/>
      <protection/>
    </xf>
    <xf numFmtId="0" fontId="0" fillId="36" borderId="55" xfId="0" applyFill="1" applyBorder="1" applyAlignment="1" applyProtection="1">
      <alignment vertical="center"/>
      <protection/>
    </xf>
    <xf numFmtId="2" fontId="0" fillId="36" borderId="55" xfId="0" applyNumberForma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2" fontId="0" fillId="36" borderId="55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69" fillId="0" borderId="0" xfId="0" applyNumberFormat="1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2" fontId="0" fillId="0" borderId="55" xfId="0" applyNumberFormat="1" applyBorder="1" applyAlignment="1" applyProtection="1">
      <alignment horizontal="center"/>
      <protection hidden="1"/>
    </xf>
    <xf numFmtId="2" fontId="0" fillId="0" borderId="27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2" fontId="0" fillId="0" borderId="61" xfId="0" applyNumberFormat="1" applyBorder="1" applyAlignment="1" applyProtection="1">
      <alignment/>
      <protection locked="0"/>
    </xf>
    <xf numFmtId="2" fontId="0" fillId="0" borderId="62" xfId="0" applyNumberFormat="1" applyBorder="1" applyAlignment="1" applyProtection="1">
      <alignment/>
      <protection locked="0"/>
    </xf>
    <xf numFmtId="2" fontId="0" fillId="0" borderId="63" xfId="0" applyNumberFormat="1" applyBorder="1" applyAlignment="1" applyProtection="1">
      <alignment/>
      <protection locked="0"/>
    </xf>
    <xf numFmtId="2" fontId="0" fillId="0" borderId="64" xfId="0" applyNumberFormat="1" applyBorder="1" applyAlignment="1" applyProtection="1">
      <alignment/>
      <protection locked="0"/>
    </xf>
    <xf numFmtId="2" fontId="0" fillId="0" borderId="51" xfId="0" applyNumberFormat="1" applyBorder="1" applyAlignment="1" applyProtection="1">
      <alignment/>
      <protection locked="0"/>
    </xf>
    <xf numFmtId="2" fontId="0" fillId="36" borderId="65" xfId="0" applyNumberFormat="1" applyFill="1" applyBorder="1" applyAlignment="1" applyProtection="1">
      <alignment/>
      <protection/>
    </xf>
    <xf numFmtId="2" fontId="0" fillId="0" borderId="66" xfId="0" applyNumberFormat="1" applyBorder="1" applyAlignment="1" applyProtection="1">
      <alignment/>
      <protection locked="0"/>
    </xf>
    <xf numFmtId="2" fontId="0" fillId="0" borderId="65" xfId="0" applyNumberFormat="1" applyBorder="1" applyAlignment="1" applyProtection="1">
      <alignment/>
      <protection locked="0"/>
    </xf>
    <xf numFmtId="2" fontId="59" fillId="36" borderId="67" xfId="0" applyNumberFormat="1" applyFont="1" applyFill="1" applyBorder="1" applyAlignment="1" applyProtection="1">
      <alignment/>
      <protection/>
    </xf>
    <xf numFmtId="167" fontId="59" fillId="37" borderId="55" xfId="0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2"/>
  <sheetViews>
    <sheetView tabSelected="1" zoomScalePageLayoutView="0" workbookViewId="0" topLeftCell="A62">
      <selection activeCell="J107" sqref="J107"/>
    </sheetView>
  </sheetViews>
  <sheetFormatPr defaultColWidth="8.8515625" defaultRowHeight="15"/>
  <cols>
    <col min="1" max="1" width="5.00390625" style="0" customWidth="1"/>
    <col min="2" max="9" width="8.8515625" style="0" customWidth="1"/>
    <col min="10" max="10" width="14.140625" style="0" customWidth="1"/>
    <col min="11" max="11" width="4.57421875" style="0" customWidth="1"/>
  </cols>
  <sheetData>
    <row r="1" ht="6.75" customHeight="1"/>
    <row r="2" spans="3:4" ht="21">
      <c r="C2" s="80" t="s">
        <v>99</v>
      </c>
      <c r="D2" s="80"/>
    </row>
    <row r="4" s="8" customFormat="1" ht="12.75">
      <c r="A4" s="8" t="s">
        <v>5</v>
      </c>
    </row>
    <row r="5" s="8" customFormat="1" ht="12.75">
      <c r="A5" s="8" t="s">
        <v>6</v>
      </c>
    </row>
    <row r="6" s="8" customFormat="1" ht="12.75">
      <c r="A6" s="8" t="s">
        <v>7</v>
      </c>
    </row>
    <row r="7" s="8" customFormat="1" ht="12.75">
      <c r="A7" s="8" t="s">
        <v>8</v>
      </c>
    </row>
    <row r="8" s="8" customFormat="1" ht="12.75">
      <c r="A8" s="8" t="s">
        <v>9</v>
      </c>
    </row>
    <row r="10" ht="15.75">
      <c r="A10" s="1" t="s">
        <v>0</v>
      </c>
    </row>
    <row r="11" s="8" customFormat="1" ht="15.75" customHeight="1">
      <c r="A11" s="8" t="s">
        <v>10</v>
      </c>
    </row>
    <row r="12" s="8" customFormat="1" ht="12.75">
      <c r="A12" s="8" t="s">
        <v>11</v>
      </c>
    </row>
    <row r="13" s="8" customFormat="1" ht="12.75">
      <c r="A13" s="8" t="s">
        <v>12</v>
      </c>
    </row>
    <row r="14" s="8" customFormat="1" ht="12.75">
      <c r="A14" s="8" t="s">
        <v>13</v>
      </c>
    </row>
    <row r="15" s="8" customFormat="1" ht="12.75">
      <c r="A15" s="8" t="s">
        <v>14</v>
      </c>
    </row>
    <row r="16" ht="12" customHeight="1"/>
    <row r="17" spans="2:8" ht="15.75">
      <c r="B17" s="1" t="s">
        <v>1</v>
      </c>
      <c r="F17" s="9" t="s">
        <v>2</v>
      </c>
      <c r="G17" s="3"/>
      <c r="H17" s="9" t="s">
        <v>3</v>
      </c>
    </row>
    <row r="18" spans="2:8" s="6" customFormat="1" ht="15" customHeight="1">
      <c r="B18" s="6" t="s">
        <v>34</v>
      </c>
      <c r="F18" s="77"/>
      <c r="H18" s="77"/>
    </row>
    <row r="19" spans="2:8" s="6" customFormat="1" ht="15" customHeight="1">
      <c r="B19" s="6" t="s">
        <v>35</v>
      </c>
      <c r="F19" s="77"/>
      <c r="H19" s="77"/>
    </row>
    <row r="20" spans="2:8" s="6" customFormat="1" ht="15" customHeight="1">
      <c r="B20" s="6" t="s">
        <v>36</v>
      </c>
      <c r="F20" s="88">
        <f>SUM(F19-F18)</f>
        <v>0</v>
      </c>
      <c r="H20" s="88">
        <f>SUM(H19-H18)</f>
        <v>0</v>
      </c>
    </row>
    <row r="21" spans="2:7" s="6" customFormat="1" ht="15" customHeight="1">
      <c r="B21" s="6" t="s">
        <v>26</v>
      </c>
      <c r="G21" s="88">
        <f>SUM(F20+H20)</f>
        <v>0</v>
      </c>
    </row>
    <row r="22" ht="12" customHeight="1"/>
    <row r="23" ht="15.75">
      <c r="B23" s="1" t="s">
        <v>4</v>
      </c>
    </row>
    <row r="24" ht="8.25" customHeight="1" thickBot="1"/>
    <row r="25" spans="3:9" ht="15.75" thickBot="1">
      <c r="C25" s="24" t="s">
        <v>25</v>
      </c>
      <c r="D25" s="18"/>
      <c r="E25" s="18"/>
      <c r="F25" s="18"/>
      <c r="G25" s="18"/>
      <c r="H25" s="18"/>
      <c r="I25" s="19"/>
    </row>
    <row r="26" spans="3:9" ht="15" customHeight="1" thickTop="1">
      <c r="C26" s="10"/>
      <c r="D26" s="11"/>
      <c r="E26" s="12" t="s">
        <v>20</v>
      </c>
      <c r="F26" s="11"/>
      <c r="G26" s="12" t="s">
        <v>22</v>
      </c>
      <c r="H26" s="12" t="s">
        <v>24</v>
      </c>
      <c r="I26" s="13"/>
    </row>
    <row r="27" spans="3:9" ht="10.5" customHeight="1">
      <c r="C27" s="10"/>
      <c r="D27" s="11"/>
      <c r="E27" s="20" t="s">
        <v>21</v>
      </c>
      <c r="F27" s="11"/>
      <c r="G27" s="20" t="s">
        <v>23</v>
      </c>
      <c r="H27" s="20" t="s">
        <v>23</v>
      </c>
      <c r="I27" s="13"/>
    </row>
    <row r="28" spans="3:9" ht="15">
      <c r="C28" s="10" t="s">
        <v>16</v>
      </c>
      <c r="D28" s="11"/>
      <c r="E28" s="21">
        <v>6</v>
      </c>
      <c r="F28" s="11"/>
      <c r="G28" s="21">
        <v>75</v>
      </c>
      <c r="H28" s="21">
        <v>25</v>
      </c>
      <c r="I28" s="14"/>
    </row>
    <row r="29" spans="3:9" ht="15">
      <c r="C29" s="10" t="s">
        <v>15</v>
      </c>
      <c r="D29" s="11"/>
      <c r="E29" s="21">
        <v>7.5</v>
      </c>
      <c r="F29" s="11"/>
      <c r="G29" s="21">
        <v>70</v>
      </c>
      <c r="H29" s="21">
        <v>30</v>
      </c>
      <c r="I29" s="14"/>
    </row>
    <row r="30" spans="3:9" ht="15">
      <c r="C30" s="10" t="s">
        <v>17</v>
      </c>
      <c r="D30" s="11"/>
      <c r="E30" s="21">
        <v>4</v>
      </c>
      <c r="F30" s="11"/>
      <c r="G30" s="21">
        <v>75</v>
      </c>
      <c r="H30" s="21">
        <v>25</v>
      </c>
      <c r="I30" s="14"/>
    </row>
    <row r="31" spans="3:9" ht="15">
      <c r="C31" s="10" t="s">
        <v>18</v>
      </c>
      <c r="D31" s="11"/>
      <c r="E31" s="22">
        <v>6</v>
      </c>
      <c r="F31" s="11"/>
      <c r="G31" s="21">
        <v>50</v>
      </c>
      <c r="H31" s="21">
        <v>50</v>
      </c>
      <c r="I31" s="14"/>
    </row>
    <row r="32" spans="3:9" ht="15.75" thickBot="1">
      <c r="C32" s="15" t="s">
        <v>19</v>
      </c>
      <c r="D32" s="16"/>
      <c r="E32" s="23">
        <v>4</v>
      </c>
      <c r="F32" s="16"/>
      <c r="G32" s="23">
        <v>100</v>
      </c>
      <c r="H32" s="23">
        <v>0</v>
      </c>
      <c r="I32" s="17"/>
    </row>
    <row r="33" ht="12" customHeight="1"/>
    <row r="34" spans="2:9" ht="15">
      <c r="B34" t="s">
        <v>33</v>
      </c>
      <c r="I34" s="72"/>
    </row>
    <row r="35" ht="12" customHeight="1"/>
    <row r="36" spans="2:8" ht="15">
      <c r="B36" t="s">
        <v>32</v>
      </c>
      <c r="H36" s="87">
        <f>SUM(G21*I34)</f>
        <v>0</v>
      </c>
    </row>
    <row r="37" ht="12" customHeight="1"/>
    <row r="38" spans="2:10" ht="15">
      <c r="B38" t="s">
        <v>49</v>
      </c>
      <c r="G38" s="72"/>
      <c r="H38" s="8" t="s">
        <v>27</v>
      </c>
      <c r="I38" s="72"/>
      <c r="J38" s="8" t="s">
        <v>28</v>
      </c>
    </row>
    <row r="39" ht="15">
      <c r="B39" s="8" t="s">
        <v>37</v>
      </c>
    </row>
    <row r="40" ht="15">
      <c r="B40" s="7" t="s">
        <v>38</v>
      </c>
    </row>
    <row r="41" ht="12" customHeight="1"/>
    <row r="42" spans="2:10" ht="15">
      <c r="B42" t="s">
        <v>31</v>
      </c>
      <c r="G42" s="87">
        <f>SUM((G38/100)*H36)</f>
        <v>0</v>
      </c>
      <c r="H42" s="8" t="s">
        <v>29</v>
      </c>
      <c r="I42" s="87">
        <f>SUM((I38/100)*H36)</f>
        <v>0</v>
      </c>
      <c r="J42" s="8" t="s">
        <v>30</v>
      </c>
    </row>
    <row r="43" ht="15">
      <c r="B43" s="7" t="s">
        <v>39</v>
      </c>
    </row>
    <row r="44" ht="12" customHeight="1"/>
    <row r="45" spans="2:10" ht="15">
      <c r="B45" t="s">
        <v>40</v>
      </c>
      <c r="G45" s="72"/>
      <c r="H45" s="8" t="s">
        <v>22</v>
      </c>
      <c r="I45" s="72"/>
      <c r="J45" s="8" t="s">
        <v>24</v>
      </c>
    </row>
    <row r="46" ht="15">
      <c r="B46" s="8" t="s">
        <v>41</v>
      </c>
    </row>
    <row r="47" ht="15">
      <c r="B47" s="7" t="s">
        <v>43</v>
      </c>
    </row>
    <row r="48" ht="12" customHeight="1">
      <c r="C48" t="s">
        <v>42</v>
      </c>
    </row>
    <row r="49" ht="12" customHeight="1"/>
    <row r="50" spans="2:10" ht="15">
      <c r="B50" s="8" t="s">
        <v>44</v>
      </c>
      <c r="F50" s="26" t="s">
        <v>45</v>
      </c>
      <c r="G50" s="89">
        <f>SUM(G42*G45)</f>
        <v>0</v>
      </c>
      <c r="H50" s="27" t="s">
        <v>46</v>
      </c>
      <c r="I50" s="89">
        <f>SUM(I42*I45)</f>
        <v>0</v>
      </c>
      <c r="J50" s="8" t="s">
        <v>24</v>
      </c>
    </row>
    <row r="51" ht="15">
      <c r="B51" s="8" t="s">
        <v>47</v>
      </c>
    </row>
    <row r="52" ht="13.5" customHeight="1"/>
    <row r="53" ht="15">
      <c r="F53" s="9" t="s">
        <v>48</v>
      </c>
    </row>
    <row r="54" spans="3:4" ht="23.25">
      <c r="C54" s="80" t="s">
        <v>98</v>
      </c>
      <c r="D54" s="28"/>
    </row>
    <row r="55" spans="4:7" ht="15">
      <c r="D55" s="25" t="s">
        <v>94</v>
      </c>
      <c r="F55" s="78"/>
      <c r="G55" s="78"/>
    </row>
    <row r="56" s="30" customFormat="1" ht="13.5" customHeight="1"/>
    <row r="57" spans="1:10" ht="15">
      <c r="A57" s="25" t="s">
        <v>50</v>
      </c>
      <c r="C57" s="78"/>
      <c r="D57" s="78"/>
      <c r="E57" s="78"/>
      <c r="F57" s="78"/>
      <c r="G57" t="s">
        <v>93</v>
      </c>
      <c r="I57" s="78"/>
      <c r="J57" s="78"/>
    </row>
    <row r="58" ht="7.5" customHeight="1"/>
    <row r="59" spans="1:2" ht="15">
      <c r="A59" s="2" t="s">
        <v>51</v>
      </c>
      <c r="B59" s="43"/>
    </row>
    <row r="60" ht="10.5" customHeight="1">
      <c r="B60" s="8" t="s">
        <v>52</v>
      </c>
    </row>
    <row r="61" ht="10.5" customHeight="1">
      <c r="B61" s="8" t="s">
        <v>53</v>
      </c>
    </row>
    <row r="62" ht="10.5" customHeight="1">
      <c r="B62" s="8" t="s">
        <v>54</v>
      </c>
    </row>
    <row r="63" ht="10.5" customHeight="1">
      <c r="B63" s="8" t="s">
        <v>55</v>
      </c>
    </row>
    <row r="64" ht="10.5" customHeight="1" thickBot="1"/>
    <row r="65" spans="2:10" s="32" customFormat="1" ht="12" customHeight="1">
      <c r="B65" s="33"/>
      <c r="C65" s="34"/>
      <c r="D65" s="44"/>
      <c r="E65" s="34"/>
      <c r="F65" s="34"/>
      <c r="G65" s="34"/>
      <c r="H65" s="45"/>
      <c r="I65" s="48" t="s">
        <v>56</v>
      </c>
      <c r="J65" s="35" t="s">
        <v>57</v>
      </c>
    </row>
    <row r="66" spans="2:10" s="25" customFormat="1" ht="12" customHeight="1" thickBot="1">
      <c r="B66" s="50" t="s">
        <v>60</v>
      </c>
      <c r="C66" s="31"/>
      <c r="D66" s="46"/>
      <c r="E66" s="31"/>
      <c r="F66" s="31" t="s">
        <v>61</v>
      </c>
      <c r="G66" s="31"/>
      <c r="H66" s="47"/>
      <c r="I66" s="49" t="s">
        <v>59</v>
      </c>
      <c r="J66" s="36" t="s">
        <v>58</v>
      </c>
    </row>
    <row r="67" spans="2:10" ht="15" customHeight="1" thickTop="1">
      <c r="B67" s="37" t="s">
        <v>63</v>
      </c>
      <c r="C67" s="38"/>
      <c r="D67" s="90"/>
      <c r="E67" s="74"/>
      <c r="F67" s="74"/>
      <c r="G67" s="74"/>
      <c r="H67" s="91"/>
      <c r="I67" s="101"/>
      <c r="J67" s="104"/>
    </row>
    <row r="68" spans="2:10" ht="15" customHeight="1">
      <c r="B68" s="39" t="s">
        <v>62</v>
      </c>
      <c r="C68" s="4"/>
      <c r="D68" s="92"/>
      <c r="E68" s="75"/>
      <c r="F68" s="75"/>
      <c r="G68" s="75"/>
      <c r="H68" s="93"/>
      <c r="I68" s="102"/>
      <c r="J68" s="105"/>
    </row>
    <row r="69" spans="2:10" ht="15" customHeight="1">
      <c r="B69" s="39" t="s">
        <v>64</v>
      </c>
      <c r="C69" s="4"/>
      <c r="D69" s="92"/>
      <c r="E69" s="75"/>
      <c r="F69" s="75"/>
      <c r="G69" s="75"/>
      <c r="H69" s="93"/>
      <c r="I69" s="102"/>
      <c r="J69" s="105"/>
    </row>
    <row r="70" spans="2:10" ht="15" customHeight="1" thickBot="1">
      <c r="B70" s="40" t="s">
        <v>65</v>
      </c>
      <c r="C70" s="41"/>
      <c r="D70" s="94"/>
      <c r="E70" s="76"/>
      <c r="F70" s="76"/>
      <c r="G70" s="76"/>
      <c r="H70" s="95"/>
      <c r="I70" s="103"/>
      <c r="J70" s="106"/>
    </row>
    <row r="71" ht="7.5" customHeight="1"/>
    <row r="72" spans="3:9" ht="15">
      <c r="C72" t="s">
        <v>66</v>
      </c>
      <c r="I72" s="89">
        <f>SUM(I67:I70)+SUM(J67:J70)</f>
        <v>0</v>
      </c>
    </row>
    <row r="73" ht="14.25" customHeight="1"/>
    <row r="74" ht="15">
      <c r="A74" s="2" t="s">
        <v>87</v>
      </c>
    </row>
    <row r="75" ht="15">
      <c r="B75" s="8" t="s">
        <v>67</v>
      </c>
    </row>
    <row r="76" ht="7.5" customHeight="1" thickBot="1"/>
    <row r="77" spans="2:10" ht="15" customHeight="1" thickBot="1" thickTop="1">
      <c r="B77" s="55" t="s">
        <v>78</v>
      </c>
      <c r="C77" s="56"/>
      <c r="D77" s="57"/>
      <c r="E77" s="57"/>
      <c r="F77" s="57"/>
      <c r="G77" s="57"/>
      <c r="H77" s="57"/>
      <c r="I77" s="57"/>
      <c r="J77" s="58"/>
    </row>
    <row r="78" spans="2:10" ht="12.75" customHeight="1" thickTop="1">
      <c r="B78" s="59" t="s">
        <v>76</v>
      </c>
      <c r="C78" s="38"/>
      <c r="D78" s="38"/>
      <c r="E78" s="38"/>
      <c r="F78" s="38"/>
      <c r="G78" s="38"/>
      <c r="H78" s="38"/>
      <c r="I78" s="38"/>
      <c r="J78" s="60"/>
    </row>
    <row r="79" spans="2:10" ht="12.75" customHeight="1">
      <c r="B79" s="61"/>
      <c r="C79" s="52" t="s">
        <v>2</v>
      </c>
      <c r="D79" s="29"/>
      <c r="E79" s="29"/>
      <c r="F79" s="29"/>
      <c r="G79" s="29"/>
      <c r="H79" s="29"/>
      <c r="I79" s="29"/>
      <c r="J79" s="107"/>
    </row>
    <row r="80" spans="2:10" ht="12.75" customHeight="1">
      <c r="B80" s="61"/>
      <c r="C80" s="42" t="s">
        <v>3</v>
      </c>
      <c r="D80" s="4"/>
      <c r="E80" s="4"/>
      <c r="F80" s="4"/>
      <c r="G80" s="4"/>
      <c r="H80" s="4"/>
      <c r="I80" s="4"/>
      <c r="J80" s="108"/>
    </row>
    <row r="81" spans="2:10" ht="12.75" customHeight="1">
      <c r="B81" s="62" t="s">
        <v>68</v>
      </c>
      <c r="C81" s="4"/>
      <c r="D81" s="4"/>
      <c r="E81" s="4"/>
      <c r="F81" s="4"/>
      <c r="G81" s="4"/>
      <c r="H81" s="4"/>
      <c r="I81" s="4"/>
      <c r="J81" s="108"/>
    </row>
    <row r="82" spans="2:10" ht="12.75" customHeight="1">
      <c r="B82" s="62" t="s">
        <v>69</v>
      </c>
      <c r="C82" s="4"/>
      <c r="D82" s="4"/>
      <c r="E82" s="4"/>
      <c r="F82" s="4"/>
      <c r="G82" s="4"/>
      <c r="H82" s="4"/>
      <c r="I82" s="4"/>
      <c r="J82" s="108"/>
    </row>
    <row r="83" spans="2:10" ht="12.75" customHeight="1" thickBot="1">
      <c r="B83" s="63"/>
      <c r="C83" s="54"/>
      <c r="D83" s="54"/>
      <c r="E83" s="54"/>
      <c r="F83" s="54"/>
      <c r="G83" s="11" t="s">
        <v>84</v>
      </c>
      <c r="H83" s="11"/>
      <c r="I83" s="11"/>
      <c r="J83" s="109">
        <f>SUM(J79:J82)</f>
        <v>0</v>
      </c>
    </row>
    <row r="84" spans="2:10" ht="15" customHeight="1" thickBot="1" thickTop="1">
      <c r="B84" s="55" t="s">
        <v>79</v>
      </c>
      <c r="C84" s="56"/>
      <c r="D84" s="57"/>
      <c r="E84" s="57"/>
      <c r="F84" s="57"/>
      <c r="G84" s="57"/>
      <c r="H84" s="57"/>
      <c r="I84" s="57"/>
      <c r="J84" s="58"/>
    </row>
    <row r="85" spans="2:10" ht="12.75" customHeight="1" thickTop="1">
      <c r="B85" s="64" t="s">
        <v>77</v>
      </c>
      <c r="C85" s="11"/>
      <c r="D85" s="11"/>
      <c r="E85" s="11"/>
      <c r="F85" s="11"/>
      <c r="G85" s="11"/>
      <c r="H85" s="11"/>
      <c r="I85" s="11"/>
      <c r="J85" s="65"/>
    </row>
    <row r="86" spans="2:10" ht="12.75" customHeight="1">
      <c r="B86" s="66"/>
      <c r="C86" s="53" t="s">
        <v>2</v>
      </c>
      <c r="D86" s="5"/>
      <c r="E86" s="5"/>
      <c r="F86" s="5"/>
      <c r="G86" s="5"/>
      <c r="H86" s="5"/>
      <c r="I86" s="5"/>
      <c r="J86" s="110"/>
    </row>
    <row r="87" spans="2:10" ht="12.75" customHeight="1">
      <c r="B87" s="61"/>
      <c r="C87" s="42" t="s">
        <v>3</v>
      </c>
      <c r="D87" s="4"/>
      <c r="E87" s="4"/>
      <c r="F87" s="4"/>
      <c r="G87" s="4"/>
      <c r="H87" s="4"/>
      <c r="I87" s="4"/>
      <c r="J87" s="108"/>
    </row>
    <row r="88" spans="2:10" ht="12.75" customHeight="1">
      <c r="B88" s="62" t="s">
        <v>70</v>
      </c>
      <c r="C88" s="4"/>
      <c r="D88" s="4"/>
      <c r="E88" s="4"/>
      <c r="F88" s="4"/>
      <c r="G88" s="4"/>
      <c r="H88" s="4"/>
      <c r="I88" s="4"/>
      <c r="J88" s="67"/>
    </row>
    <row r="89" spans="2:10" ht="12.75" customHeight="1">
      <c r="B89" s="61"/>
      <c r="C89" s="51" t="s">
        <v>74</v>
      </c>
      <c r="D89" s="11"/>
      <c r="E89" s="11"/>
      <c r="F89" s="11"/>
      <c r="G89" s="11"/>
      <c r="H89" s="11"/>
      <c r="I89" s="11"/>
      <c r="J89" s="111"/>
    </row>
    <row r="90" spans="2:10" ht="12.75" customHeight="1">
      <c r="B90" s="61"/>
      <c r="C90" s="42" t="s">
        <v>96</v>
      </c>
      <c r="D90" s="4"/>
      <c r="E90" s="4"/>
      <c r="F90" s="4"/>
      <c r="G90" s="4"/>
      <c r="H90" s="4"/>
      <c r="I90" s="4"/>
      <c r="J90" s="108"/>
    </row>
    <row r="91" spans="2:10" ht="12.75" customHeight="1">
      <c r="B91" s="61"/>
      <c r="C91" s="42" t="s">
        <v>71</v>
      </c>
      <c r="D91" s="4"/>
      <c r="E91" s="4"/>
      <c r="F91" s="4"/>
      <c r="G91" s="4"/>
      <c r="H91" s="4"/>
      <c r="I91" s="4"/>
      <c r="J91" s="108"/>
    </row>
    <row r="92" spans="2:10" ht="12.75" customHeight="1">
      <c r="B92" s="61"/>
      <c r="C92" s="42" t="s">
        <v>72</v>
      </c>
      <c r="D92" s="4"/>
      <c r="E92" s="4"/>
      <c r="F92" s="4"/>
      <c r="G92" s="4"/>
      <c r="H92" s="4"/>
      <c r="I92" s="4"/>
      <c r="J92" s="108"/>
    </row>
    <row r="93" spans="2:10" ht="12.75" customHeight="1">
      <c r="B93" s="62" t="s">
        <v>92</v>
      </c>
      <c r="C93" s="4"/>
      <c r="D93" s="4"/>
      <c r="E93" s="4"/>
      <c r="F93" s="4"/>
      <c r="G93" s="4"/>
      <c r="H93" s="4"/>
      <c r="I93" s="4"/>
      <c r="J93" s="108"/>
    </row>
    <row r="94" spans="2:10" ht="12.75" customHeight="1">
      <c r="B94" s="62" t="s">
        <v>75</v>
      </c>
      <c r="C94" s="4"/>
      <c r="D94" s="4"/>
      <c r="E94" s="4"/>
      <c r="F94" s="4"/>
      <c r="G94" s="4"/>
      <c r="H94" s="4"/>
      <c r="I94" s="4"/>
      <c r="J94" s="108"/>
    </row>
    <row r="95" spans="2:10" ht="12.75" customHeight="1">
      <c r="B95" s="62" t="s">
        <v>73</v>
      </c>
      <c r="C95" s="4"/>
      <c r="D95" s="4"/>
      <c r="E95" s="4"/>
      <c r="F95" s="4"/>
      <c r="G95" s="4"/>
      <c r="H95" s="4"/>
      <c r="I95" s="4"/>
      <c r="J95" s="108"/>
    </row>
    <row r="96" spans="2:10" ht="12.75" customHeight="1">
      <c r="B96" s="62" t="s">
        <v>80</v>
      </c>
      <c r="C96" s="4"/>
      <c r="D96" s="4"/>
      <c r="E96" s="4"/>
      <c r="F96" s="4"/>
      <c r="G96" s="4"/>
      <c r="H96" s="4"/>
      <c r="I96" s="4"/>
      <c r="J96" s="108"/>
    </row>
    <row r="97" spans="2:10" ht="12.75" customHeight="1">
      <c r="B97" s="62" t="s">
        <v>91</v>
      </c>
      <c r="C97" s="4"/>
      <c r="D97" s="4"/>
      <c r="E97" s="4"/>
      <c r="F97" s="4"/>
      <c r="G97" s="4"/>
      <c r="H97" s="4"/>
      <c r="I97" s="4"/>
      <c r="J97" s="108"/>
    </row>
    <row r="98" spans="2:10" ht="12.75" customHeight="1">
      <c r="B98" s="62" t="s">
        <v>81</v>
      </c>
      <c r="C98" s="4"/>
      <c r="D98" s="4"/>
      <c r="E98" s="4"/>
      <c r="F98" s="4"/>
      <c r="G98" s="4"/>
      <c r="H98" s="4"/>
      <c r="I98" s="4"/>
      <c r="J98" s="108"/>
    </row>
    <row r="99" spans="2:10" ht="12.75" customHeight="1">
      <c r="B99" s="62" t="s">
        <v>82</v>
      </c>
      <c r="C99" s="4"/>
      <c r="D99" s="4"/>
      <c r="E99" s="4"/>
      <c r="F99" s="4"/>
      <c r="G99" s="4"/>
      <c r="H99" s="4"/>
      <c r="I99" s="4"/>
      <c r="J99" s="108"/>
    </row>
    <row r="100" spans="2:10" ht="12.75" customHeight="1">
      <c r="B100" s="62" t="s">
        <v>83</v>
      </c>
      <c r="C100" s="4"/>
      <c r="D100" s="4"/>
      <c r="E100" s="4"/>
      <c r="F100" s="4"/>
      <c r="G100" s="4"/>
      <c r="H100" s="4"/>
      <c r="I100" s="4"/>
      <c r="J100" s="108"/>
    </row>
    <row r="101" spans="2:10" ht="12.75" customHeight="1" thickBot="1">
      <c r="B101" s="63"/>
      <c r="C101" s="54"/>
      <c r="D101" s="54"/>
      <c r="E101" s="54"/>
      <c r="F101" s="54"/>
      <c r="G101" s="11" t="s">
        <v>85</v>
      </c>
      <c r="H101" s="11"/>
      <c r="I101" s="11"/>
      <c r="J101" s="109">
        <f>SUM(J86:J100)</f>
        <v>0</v>
      </c>
    </row>
    <row r="102" spans="2:10" ht="15" customHeight="1" thickBot="1" thickTop="1">
      <c r="B102" s="68"/>
      <c r="C102" s="69"/>
      <c r="D102" s="69"/>
      <c r="E102" s="69"/>
      <c r="F102" s="70" t="s">
        <v>86</v>
      </c>
      <c r="G102" s="71"/>
      <c r="H102" s="71"/>
      <c r="I102" s="71"/>
      <c r="J102" s="112">
        <f>SUM(J83-J101)</f>
        <v>0</v>
      </c>
    </row>
    <row r="103" ht="9" customHeight="1" thickTop="1"/>
    <row r="104" ht="15">
      <c r="A104" t="s">
        <v>88</v>
      </c>
    </row>
    <row r="105" ht="12" customHeight="1">
      <c r="B105" s="8" t="s">
        <v>90</v>
      </c>
    </row>
    <row r="106" ht="9" customHeight="1"/>
    <row r="107" spans="2:10" ht="15">
      <c r="B107" t="s">
        <v>97</v>
      </c>
      <c r="I107" s="79"/>
      <c r="J107" s="72"/>
    </row>
    <row r="108" ht="7.5" customHeight="1"/>
    <row r="109" spans="2:10" ht="15">
      <c r="B109" t="s">
        <v>89</v>
      </c>
      <c r="J109" s="96" t="e">
        <f>SUM(J102-I72/J107)</f>
        <v>#DIV/0!</v>
      </c>
    </row>
    <row r="110" ht="8.25" customHeight="1"/>
    <row r="111" ht="15">
      <c r="A111" s="7" t="s">
        <v>95</v>
      </c>
    </row>
    <row r="113" ht="21">
      <c r="C113" s="80" t="s">
        <v>100</v>
      </c>
    </row>
    <row r="115" ht="15">
      <c r="A115" t="s">
        <v>101</v>
      </c>
    </row>
    <row r="116" ht="15">
      <c r="A116" t="s">
        <v>102</v>
      </c>
    </row>
    <row r="117" ht="15">
      <c r="A117" t="s">
        <v>103</v>
      </c>
    </row>
    <row r="118" ht="15">
      <c r="A118" t="s">
        <v>104</v>
      </c>
    </row>
    <row r="119" ht="15">
      <c r="A119" t="s">
        <v>105</v>
      </c>
    </row>
    <row r="120" ht="15">
      <c r="A120" t="s">
        <v>106</v>
      </c>
    </row>
    <row r="121" ht="15">
      <c r="A121" t="s">
        <v>107</v>
      </c>
    </row>
    <row r="122" ht="15">
      <c r="A122" t="s">
        <v>108</v>
      </c>
    </row>
    <row r="123" ht="15">
      <c r="A123" t="s">
        <v>124</v>
      </c>
    </row>
    <row r="124" ht="15">
      <c r="A124" t="s">
        <v>109</v>
      </c>
    </row>
    <row r="125" ht="15">
      <c r="A125" t="s">
        <v>125</v>
      </c>
    </row>
    <row r="126" ht="15">
      <c r="A126" t="s">
        <v>110</v>
      </c>
    </row>
    <row r="127" ht="15">
      <c r="A127" t="s">
        <v>112</v>
      </c>
    </row>
    <row r="128" ht="15">
      <c r="A128" t="s">
        <v>111</v>
      </c>
    </row>
    <row r="129" ht="15">
      <c r="A129" t="s">
        <v>114</v>
      </c>
    </row>
    <row r="130" ht="15">
      <c r="A130" t="s">
        <v>113</v>
      </c>
    </row>
    <row r="132" ht="18.75">
      <c r="C132" s="83" t="s">
        <v>116</v>
      </c>
    </row>
    <row r="134" spans="7:9" ht="15">
      <c r="G134" s="82" t="s">
        <v>117</v>
      </c>
      <c r="H134" s="3"/>
      <c r="I134" s="82" t="s">
        <v>119</v>
      </c>
    </row>
    <row r="135" spans="7:9" ht="12" customHeight="1">
      <c r="G135" s="84" t="s">
        <v>118</v>
      </c>
      <c r="H135" s="3"/>
      <c r="I135" s="84" t="s">
        <v>118</v>
      </c>
    </row>
    <row r="136" ht="10.5" customHeight="1"/>
    <row r="137" spans="2:9" ht="15">
      <c r="B137" t="s">
        <v>127</v>
      </c>
      <c r="G137" s="96">
        <f>VALUE(J83)</f>
        <v>0</v>
      </c>
      <c r="H137" s="97"/>
      <c r="I137" s="96">
        <f>VALUE(J83)</f>
        <v>0</v>
      </c>
    </row>
    <row r="138" spans="7:9" s="81" customFormat="1" ht="6.75">
      <c r="G138" s="98"/>
      <c r="H138" s="99"/>
      <c r="I138" s="98"/>
    </row>
    <row r="139" spans="2:9" ht="15">
      <c r="B139" t="s">
        <v>128</v>
      </c>
      <c r="G139" s="96">
        <f>SUM(J89:J100)</f>
        <v>0</v>
      </c>
      <c r="H139" s="97"/>
      <c r="I139" s="96">
        <f>SUM(J89:J100)</f>
        <v>0</v>
      </c>
    </row>
    <row r="140" spans="7:9" s="81" customFormat="1" ht="6.75">
      <c r="G140" s="98"/>
      <c r="H140" s="99"/>
      <c r="I140" s="98"/>
    </row>
    <row r="141" spans="2:9" ht="15">
      <c r="B141" t="s">
        <v>129</v>
      </c>
      <c r="G141" s="100" t="s">
        <v>120</v>
      </c>
      <c r="H141" s="97"/>
      <c r="I141" s="96" t="e">
        <f>SUM(I72/J107)</f>
        <v>#DIV/0!</v>
      </c>
    </row>
    <row r="142" spans="7:9" s="81" customFormat="1" ht="6.75">
      <c r="G142" s="98"/>
      <c r="H142" s="99"/>
      <c r="I142" s="98"/>
    </row>
    <row r="143" spans="2:9" ht="15">
      <c r="B143" s="85" t="s">
        <v>115</v>
      </c>
      <c r="C143" s="25"/>
      <c r="D143" s="25"/>
      <c r="E143" s="25"/>
      <c r="F143" s="25"/>
      <c r="G143" s="96">
        <f>SUM(G137-G139)</f>
        <v>0</v>
      </c>
      <c r="H143" s="97"/>
      <c r="I143" s="96" t="e">
        <f>SUM(I137-I139-I141)</f>
        <v>#DIV/0!</v>
      </c>
    </row>
    <row r="144" spans="7:9" ht="15">
      <c r="G144" s="97"/>
      <c r="H144" s="97"/>
      <c r="I144" s="97"/>
    </row>
    <row r="145" spans="7:9" ht="15">
      <c r="G145" s="97"/>
      <c r="H145" s="97"/>
      <c r="I145" s="97"/>
    </row>
    <row r="146" spans="2:9" ht="15.75">
      <c r="B146" s="114" t="s">
        <v>131</v>
      </c>
      <c r="G146" s="97"/>
      <c r="H146" s="97"/>
      <c r="I146" s="97"/>
    </row>
    <row r="147" spans="7:9" ht="5.25" customHeight="1">
      <c r="G147" s="97"/>
      <c r="H147" s="97"/>
      <c r="I147" s="97"/>
    </row>
    <row r="148" spans="3:9" ht="15">
      <c r="C148" t="s">
        <v>122</v>
      </c>
      <c r="G148" s="73">
        <f>VALUE(F18)</f>
        <v>0</v>
      </c>
      <c r="H148" s="97"/>
      <c r="I148" s="73">
        <f>VALUE(F18)</f>
        <v>0</v>
      </c>
    </row>
    <row r="149" spans="7:9" ht="6.75" customHeight="1">
      <c r="G149" s="97"/>
      <c r="H149" s="97"/>
      <c r="I149" s="97"/>
    </row>
    <row r="150" spans="3:9" ht="15">
      <c r="C150" t="s">
        <v>121</v>
      </c>
      <c r="G150" s="96">
        <f>IF(J80&gt;0,0,SUM(G143))</f>
        <v>0</v>
      </c>
      <c r="H150" s="97"/>
      <c r="I150" s="96" t="e">
        <f>IF(J80&gt;0,0,SUM(I143))</f>
        <v>#DIV/0!</v>
      </c>
    </row>
    <row r="151" spans="7:9" ht="6.75" customHeight="1">
      <c r="G151" s="97"/>
      <c r="H151" s="97"/>
      <c r="I151" s="97"/>
    </row>
    <row r="152" spans="3:13" ht="15">
      <c r="C152" s="25" t="s">
        <v>126</v>
      </c>
      <c r="G152" s="113" t="e">
        <f>SUM(G150/G148)</f>
        <v>#DIV/0!</v>
      </c>
      <c r="H152" s="97"/>
      <c r="I152" s="113" t="e">
        <f>SUM(I150/I148)</f>
        <v>#DIV/0!</v>
      </c>
      <c r="M152" s="86"/>
    </row>
    <row r="153" spans="7:9" ht="15">
      <c r="G153" s="97"/>
      <c r="H153" s="97"/>
      <c r="I153" s="97"/>
    </row>
    <row r="154" spans="7:9" ht="15">
      <c r="G154" s="97"/>
      <c r="H154" s="97"/>
      <c r="I154" s="97"/>
    </row>
    <row r="155" spans="2:9" ht="15.75">
      <c r="B155" t="s">
        <v>130</v>
      </c>
      <c r="G155" s="97"/>
      <c r="H155" s="97"/>
      <c r="I155" s="97"/>
    </row>
    <row r="156" spans="7:9" ht="7.5" customHeight="1">
      <c r="G156" s="97"/>
      <c r="H156" s="97"/>
      <c r="I156" s="97"/>
    </row>
    <row r="157" spans="3:9" ht="15">
      <c r="C157" t="s">
        <v>122</v>
      </c>
      <c r="G157" s="73">
        <f>IF(H18=0,0,SUM(F18))</f>
        <v>0</v>
      </c>
      <c r="H157" s="97"/>
      <c r="I157" s="73">
        <f>VALUE(F18)</f>
        <v>0</v>
      </c>
    </row>
    <row r="158" spans="3:9" ht="15">
      <c r="C158" t="s">
        <v>123</v>
      </c>
      <c r="G158" s="73">
        <f>IF(H18=0,0,SUM(H18))</f>
        <v>0</v>
      </c>
      <c r="H158" s="97"/>
      <c r="I158" s="73">
        <f>VALUE(H18)</f>
        <v>0</v>
      </c>
    </row>
    <row r="159" spans="7:9" ht="9" customHeight="1">
      <c r="G159" s="97"/>
      <c r="H159" s="97"/>
      <c r="I159" s="97"/>
    </row>
    <row r="160" spans="3:9" ht="15">
      <c r="C160" t="s">
        <v>121</v>
      </c>
      <c r="G160" s="96">
        <f>IF(J80=0,0,SUM(G143))</f>
        <v>0</v>
      </c>
      <c r="H160" s="97"/>
      <c r="I160" s="96">
        <f>IF(J80=0,0,SUM(I143))</f>
        <v>0</v>
      </c>
    </row>
    <row r="161" spans="7:9" ht="9" customHeight="1">
      <c r="G161" s="97"/>
      <c r="H161" s="97"/>
      <c r="I161" s="97"/>
    </row>
    <row r="162" spans="3:9" ht="15">
      <c r="C162" s="25" t="s">
        <v>126</v>
      </c>
      <c r="G162" s="113" t="e">
        <f>+SUM(G160/(G157+G158))</f>
        <v>#DIV/0!</v>
      </c>
      <c r="H162" s="97"/>
      <c r="I162" s="113" t="e">
        <f>SUM(I160/(I157+I158))</f>
        <v>#DIV/0!</v>
      </c>
    </row>
  </sheetData>
  <sheetProtection password="85B1" sheet="1" objects="1" scenarios="1" selectLockedCells="1"/>
  <printOptions/>
  <pageMargins left="0.6" right="0.6" top="0.45" bottom="0.4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Erika</cp:lastModifiedBy>
  <cp:lastPrinted>2013-09-07T20:47:19Z</cp:lastPrinted>
  <dcterms:created xsi:type="dcterms:W3CDTF">2009-12-16T19:23:10Z</dcterms:created>
  <dcterms:modified xsi:type="dcterms:W3CDTF">2016-09-09T21:33:40Z</dcterms:modified>
  <cp:category/>
  <cp:version/>
  <cp:contentType/>
  <cp:contentStatus/>
</cp:coreProperties>
</file>